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O:\אילן - רכש\הליכי הצעות מחיר\מרכז צעירים\"/>
    </mc:Choice>
  </mc:AlternateContent>
  <xr:revisionPtr revIDLastSave="0" documentId="13_ncr:1_{F769BA13-3FD7-4B45-80A6-95218B2F14D1}" xr6:coauthVersionLast="36" xr6:coauthVersionMax="36" xr10:uidLastSave="{00000000-0000-0000-0000-000000000000}"/>
  <bookViews>
    <workbookView xWindow="0" yWindow="0" windowWidth="27885" windowHeight="7515" xr2:uid="{00000000-000D-0000-FFFF-FFFF00000000}"/>
  </bookViews>
  <sheets>
    <sheet name="גיליון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F40" i="1"/>
  <c r="F19" i="1" l="1"/>
  <c r="F18" i="1" l="1"/>
  <c r="F17" i="1"/>
  <c r="F36" i="1"/>
  <c r="F35" i="1"/>
  <c r="F25" i="1"/>
  <c r="F6" i="1"/>
  <c r="F7" i="1"/>
  <c r="F16" i="1" l="1"/>
  <c r="F24" i="1"/>
  <c r="F26" i="1"/>
  <c r="F27" i="1"/>
  <c r="F28" i="1"/>
  <c r="F29" i="1"/>
  <c r="F30" i="1"/>
  <c r="F31" i="1"/>
  <c r="F32" i="1"/>
  <c r="F33" i="1"/>
  <c r="F34" i="1"/>
  <c r="F23" i="1"/>
  <c r="F5" i="1"/>
  <c r="F8" i="1"/>
  <c r="F9" i="1"/>
  <c r="F10" i="1"/>
  <c r="F11" i="1"/>
  <c r="F12" i="1"/>
  <c r="F13" i="1"/>
  <c r="F14" i="1"/>
  <c r="F15" i="1"/>
  <c r="F4" i="1"/>
  <c r="F20" i="1" s="1"/>
  <c r="F37" i="1" l="1"/>
</calcChain>
</file>

<file path=xl/sharedStrings.xml><?xml version="1.0" encoding="utf-8"?>
<sst xmlns="http://schemas.openxmlformats.org/spreadsheetml/2006/main" count="75" uniqueCount="44">
  <si>
    <t>מס' פריט</t>
  </si>
  <si>
    <t>תיאור הציוד וסוגו</t>
  </si>
  <si>
    <t>מפרט טכני נדרש (או שווה ערך)</t>
  </si>
  <si>
    <t>כמות מוערכת</t>
  </si>
  <si>
    <t>מחיר יחידה בש"ח (כולל מע"מ)</t>
  </si>
  <si>
    <t>סה"כ מחיר בש"ח (כולל מע"מ)</t>
  </si>
  <si>
    <t>קומה קרקע</t>
  </si>
  <si>
    <t>מסך הקרנה</t>
  </si>
  <si>
    <t xml:space="preserve">מקרן </t>
  </si>
  <si>
    <t>DSP2X6</t>
  </si>
  <si>
    <t xml:space="preserve">מגבר DSP  </t>
  </si>
  <si>
    <t>קומה ראשונה</t>
  </si>
  <si>
    <t>מגבר DSP</t>
  </si>
  <si>
    <t xml:space="preserve">דוחס KVM over IP </t>
  </si>
  <si>
    <t>פורס KVM over IP</t>
  </si>
  <si>
    <t>דוחס KVM over IP עם USB-C alt mode 100W
באיכות 4K@60 על גבי רשת IP סטנדרטית. כניסת HDMI, יציאת HDMI loopout מקומית, 2 חיבורי רשת RJ45 וחריץ SFP. תמיכה ב-PoE+
מותאם לחדרי ישיבות, מערכות BYOD/BYOM והפצת וידאו מקצועית ברשת.
דגם GVN-HC-TX220AP תוצרת Lightware</t>
  </si>
  <si>
    <t xml:space="preserve"> מערכת All in one עבור שיחות ועידה לשימוש BYOD</t>
  </si>
  <si>
    <t>מסך מגע משולב בקר שליטה</t>
  </si>
  <si>
    <t xml:space="preserve">פאנל חיבורים קירי מחבר </t>
  </si>
  <si>
    <t>פאנל חיבורים פאסיבי לחיבור HDMI בהתקנות קבועות תומכת בתקן HDMI 2.0
דגם PI100 תוצרת PureLink</t>
  </si>
  <si>
    <t>רמקול קולונה</t>
  </si>
  <si>
    <t>פורס KVM over IP באיכות 4K@60 4:4:4 על גבי רשת IP סטנדרטית, יציאת HDMI, תמיכה ב-PoE+, חיבורי רשת RJ45 וחריץ SFP. מותאם לחדרי ישיבות, מערכות BYOD/BYOM והפצת וידאו מקצועית ברשת. דגם GVN-HDMI-RX110AP תוצרת Lightware</t>
  </si>
  <si>
    <t>רמקול פסיבי מקצועי מסוג Point Source
תחום תדרים: 90Hz–20kHz (-6dB)
עוצמת שמע מרבית (Max SPL): 108dB Peak
הספק: 50W
זווית פיזור: 90° אופקי × 90° אנכי
דירוג אטימות: IP54
מידות: 60 × 590 × 72 מ"מ
משקל: 1.3 ק"ג
דגם GF22 תוצרת K-GEAR</t>
  </si>
  <si>
    <t>רמקול להתקנת חוץ</t>
  </si>
  <si>
    <t>מעבד אותות דיגיטלי (DSP) מקצועי 
2 כניסות אודיו ו-6 יציאות אודיו מאוזנות (Balanced XLR)
ממירי AD/DA באיכות 24-bit / 96kHz
שליטה מלאה על Gain לכל כניסה ויציאה
פילטרי Crossover
השהיית אות (Time Delay)
 Compressor ו-Limiter להגנה על מערכת השמע.
שליטה ותכנות באמצעות תוכנת מחשב בזמן אמת
פאנל קדמי לשליטה
אפשרות לשמירת 23 Presets פנימיים
התקנה בארון תקשורת "19 בגובה 1U
דגם DSP26 (DSP2X6) תוצרת MOOSE</t>
  </si>
  <si>
    <t xml:space="preserve">רמקול פסיבי דו-כיווני (2-Way) להתקנה על קיר
וופר בקוטר 6.5"
טווח תדרים - 60hz-20khz
SPL:110 dB 
תומך 70V/100V
מידות: 193 × 310 × 180 מ"מ
משקל: 2.8 ק"ג
דגם GG6 תוצרת K-GEAR </t>
  </si>
  <si>
    <t>מגבר 2 ערוצים</t>
  </si>
  <si>
    <t xml:space="preserve"> מגבר 2 ערוצים 
הספק 2 × 125W Peak ב-2Ω 
דגם GA201 תוצרת K-GEAR</t>
  </si>
  <si>
    <t>7000 אנסי רזולוציה 4K בטכונולוגיית לייזר</t>
  </si>
  <si>
    <t xml:space="preserve"> בגודל 98" - דגם QM98 תוצרת Samsung </t>
  </si>
  <si>
    <t xml:space="preserve"> 120״ כולל מותחנים </t>
  </si>
  <si>
    <t>תמיכה ברזולוציה 4K, זווית עדשה 120°,
תמיכה בשרשור עד 6 מיקרופונים במידת הצורך
תמיכה בBYOD.
דגם MS-BEAM2 תוצרת Msolotions</t>
  </si>
  <si>
    <t xml:space="preserve"> מגבר 4 ערוצים עם DSP מובנה Class D
הספק: 4 × 750W Peak ב-4Ω
תחום תדרים: 20Hz–20kHz
דגם GA41 תוצרת K-GEAR </t>
  </si>
  <si>
    <t>מסך מגע חכם בגודל 5" לשליטה במע' המולטימדיה.
חיבור רשת תמיכה בPoE יכולת צפייה בוידיאו רזולוציה 1280 x 720
מסך מגע כולל בקר 5" חיבור רשת עם PoE, מסגרת RGB התקנה על קיר או על מעמד שולחני.
דגם touchCUE-5-W תוצרת CUE</t>
  </si>
  <si>
    <t xml:space="preserve"> מגבר 4 ערוצים עם DSP מובנה Class D
הספק 4 × 750W Peak 
@4Ω 2IN-4OUT 1/3 2 Rack Unit 
דגם GA43 תוצרת K-GEAR</t>
  </si>
  <si>
    <t>ממתג USBC+HDMI לטובת חיבור עמדת מרצה BYOD</t>
  </si>
  <si>
    <t>ממתג  BYOD/BYOM 2x1:
כניסת   HDMI + USB3.1, כניסת USBC Full Features (יכולת העברת DATA, וידאו, אודיו, רשת ארגונית, טעינת מחשב נייד עד 100W), חיבורי USB3.1 לחיבור מצלמה ומיקרופון לטובת יכולת BYOD/BYOM, תמיכה ברזולוצית 5k, 4k:60hz rgb4:4:4 , בקר שליטה מובנה הכולל תוכנת שליטה לטובת יצירת תרחישים מוגדרים מראש, אודיו DE-Embedding , ממשק GPIO ניתן לתכנות דרך ממשק השליטה של היחידה, ממשק שליטה באמצעות rs232 ו- רשת, אינטגרציה לחיישן תנועה בחדר לטובת כיבוי והדלקה של החדר באופן אוטומטי, איטגרציה מלאה לשליטה בחדר באמצעות מסכי מגע של מערכת הוידאו קונפרנס תוצרת חברת סיסקו, יכולת הפרדת רשתות לכל מקור המתחבר לממתג  דוג׳ חיבור מחשב נייח לרשת הארגונית וחיבור מחשה אורח לרשת אורחים,,תמיכה בפרוטוקול אבטחה 802.1x
דגם Taurus-UCX-2x1-HC60</t>
  </si>
  <si>
    <t>מסך</t>
  </si>
  <si>
    <t>סה"כ קומה שניה</t>
  </si>
  <si>
    <t>סה"כ קומת קרקע</t>
  </si>
  <si>
    <t>הובלה והתקנה</t>
  </si>
  <si>
    <t>המחיר בהצעה כולל הובלת כלל הציוד לאתר, פריקה, שינוע, התקנת כלל רכיבי המולטימדיה, אספקת כל חומרי העזר, אביזרי ההתקנה, תושבות, מתלים, מחברים ומתאמים, ביצוע חיווט סופי וחיבור כלל המערכות, קיבוע הציוד, הגדרות, תכנות בסיסי, כיול, בדיקות תקינות, הרצת המערכת, הדרכת משתמשים, ניקוי ופינוי פסולת, מסירה מלאה של מערכת תקינה ומוכנה להפעלה, לרבות כל כוח האדם, כלי העבודה, ציוד ההרמה וכל הנדרש להשלמת ההתקנה לשביעות רצון המזמין.</t>
  </si>
  <si>
    <t>סה"כ הובלה והתקנה</t>
  </si>
  <si>
    <t>סה"כ אומדן כתב כמויות       (כולל מע"מ)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</si>
</sst>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_ [$₪-40D]\ * #,##0.00_ ;_ [$₪-40D]\ * \-#,##0.00_ ;_ [$₪-40D]\ * &quot;-&quot;??_ ;_ @_ "/>
    <numFmt numFmtId="167" formatCode="_ [$₪-40D]\ * #,##0_ ;_ [$₪-40D]\ * \-#,##0_ ;_ [$₪-40D]\ * &quot;-&quot;??_ ;_ @_ "/>
  </numFmts>
  <fonts count="6" x14ac:knownFonts="1">
    <font>
      <sz val="11"/>
      <color theme="1"/>
      <name val="Arial"/>
      <family val="2"/>
      <scheme val="minor"/>
    </font>
    <font>
      <b/>
      <sz val="12"/>
      <color rgb="FF000000"/>
      <name val="David"/>
      <family val="2"/>
    </font>
    <font>
      <b/>
      <sz val="20"/>
      <color theme="1"/>
      <name val="David"/>
      <family val="2"/>
    </font>
    <font>
      <sz val="8"/>
      <color theme="1"/>
      <name val="Arial"/>
      <family val="2"/>
      <scheme val="minor"/>
    </font>
    <font>
      <sz val="11"/>
      <color theme="1"/>
      <name val="Arial"/>
      <family val="2"/>
      <scheme val="minor"/>
    </font>
    <font>
      <b/>
      <sz val="8"/>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5" fontId="4" fillId="0" borderId="0" applyFont="0" applyFill="0" applyBorder="0" applyAlignment="0" applyProtection="0"/>
  </cellStyleXfs>
  <cellXfs count="25">
    <xf numFmtId="0" fontId="0" fillId="0" borderId="0" xfId="0"/>
    <xf numFmtId="0" fontId="0" fillId="0" borderId="0" xfId="0" applyAlignment="1">
      <alignment wrapText="1"/>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top" wrapText="1" readingOrder="2"/>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right" vertical="top" wrapText="1" readingOrder="2"/>
    </xf>
    <xf numFmtId="0" fontId="3" fillId="0" borderId="0" xfId="0" applyFont="1" applyAlignment="1">
      <alignment vertical="top" wrapText="1"/>
    </xf>
    <xf numFmtId="0" fontId="3" fillId="0" borderId="0" xfId="0" applyFont="1" applyAlignment="1">
      <alignment horizontal="right" vertical="top" wrapText="1" readingOrder="2"/>
    </xf>
    <xf numFmtId="0" fontId="3" fillId="0" borderId="0" xfId="0" applyFont="1"/>
    <xf numFmtId="164" fontId="3" fillId="0" borderId="0" xfId="0" applyNumberFormat="1" applyFont="1"/>
    <xf numFmtId="166" fontId="3" fillId="0" borderId="0" xfId="0" applyNumberFormat="1" applyFont="1"/>
    <xf numFmtId="166" fontId="3" fillId="0" borderId="0" xfId="1" applyNumberFormat="1" applyFont="1" applyBorder="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167" fontId="3" fillId="0" borderId="1" xfId="0" applyNumberFormat="1" applyFont="1" applyBorder="1" applyAlignment="1">
      <alignment horizontal="center" vertical="center" wrapText="1"/>
    </xf>
    <xf numFmtId="167" fontId="3" fillId="0" borderId="0" xfId="0" applyNumberFormat="1" applyFont="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horizontal="center" wrapText="1" readingOrder="2"/>
    </xf>
    <xf numFmtId="167" fontId="1" fillId="3" borderId="1" xfId="0" applyNumberFormat="1" applyFont="1" applyFill="1" applyBorder="1" applyAlignment="1">
      <alignment horizontal="center" wrapText="1"/>
    </xf>
    <xf numFmtId="167" fontId="3" fillId="0" borderId="3" xfId="0" applyNumberFormat="1" applyFont="1" applyBorder="1" applyAlignment="1">
      <alignment horizontal="center" vertical="center" wrapText="1"/>
    </xf>
    <xf numFmtId="167" fontId="5"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rightToLeft="1" tabSelected="1" topLeftCell="A37" zoomScale="145" zoomScaleNormal="145" workbookViewId="0">
      <selection sqref="A1:F1"/>
    </sheetView>
  </sheetViews>
  <sheetFormatPr defaultColWidth="18.125" defaultRowHeight="11.25" x14ac:dyDescent="0.2"/>
  <cols>
    <col min="1" max="1" width="7.625" style="14" customWidth="1"/>
    <col min="2" max="2" width="22.5" style="7" customWidth="1"/>
    <col min="3" max="3" width="46.625" style="8" customWidth="1"/>
    <col min="4" max="4" width="18.125" style="14"/>
    <col min="5" max="5" width="16.875" style="16" bestFit="1" customWidth="1"/>
    <col min="6" max="6" width="21.375" style="16" customWidth="1"/>
    <col min="7" max="16384" width="18.125" style="9"/>
  </cols>
  <sheetData>
    <row r="1" spans="1:8" s="1" customFormat="1" ht="31.5" x14ac:dyDescent="0.25">
      <c r="A1" s="17" t="s">
        <v>0</v>
      </c>
      <c r="B1" s="17" t="s">
        <v>1</v>
      </c>
      <c r="C1" s="18" t="s">
        <v>2</v>
      </c>
      <c r="D1" s="17" t="s">
        <v>3</v>
      </c>
      <c r="E1" s="19" t="s">
        <v>4</v>
      </c>
      <c r="F1" s="19" t="s">
        <v>5</v>
      </c>
    </row>
    <row r="2" spans="1:8" ht="26.25" x14ac:dyDescent="0.2">
      <c r="A2" s="23" t="s">
        <v>6</v>
      </c>
      <c r="B2" s="23"/>
      <c r="C2" s="23"/>
      <c r="D2" s="23"/>
      <c r="E2" s="23"/>
      <c r="F2" s="23"/>
    </row>
    <row r="3" spans="1:8" x14ac:dyDescent="0.2">
      <c r="A3" s="13"/>
      <c r="B3" s="5"/>
      <c r="C3" s="6"/>
      <c r="D3" s="13"/>
      <c r="E3" s="15"/>
      <c r="F3" s="15"/>
    </row>
    <row r="4" spans="1:8" ht="56.25" x14ac:dyDescent="0.2">
      <c r="A4" s="13">
        <v>1</v>
      </c>
      <c r="B4" s="2" t="s">
        <v>13</v>
      </c>
      <c r="C4" s="3" t="s">
        <v>15</v>
      </c>
      <c r="D4" s="13">
        <v>1</v>
      </c>
      <c r="E4" s="15">
        <v>7410</v>
      </c>
      <c r="F4" s="15">
        <f>E4*D4</f>
        <v>7410</v>
      </c>
      <c r="G4" s="10"/>
    </row>
    <row r="5" spans="1:8" ht="39.950000000000003" customHeight="1" x14ac:dyDescent="0.2">
      <c r="A5" s="13">
        <v>2</v>
      </c>
      <c r="B5" s="2" t="s">
        <v>14</v>
      </c>
      <c r="C5" s="3" t="s">
        <v>21</v>
      </c>
      <c r="D5" s="13">
        <v>1</v>
      </c>
      <c r="E5" s="15">
        <v>4600.9799999999996</v>
      </c>
      <c r="F5" s="15">
        <f t="shared" ref="F5:F19" si="0">E5*D5</f>
        <v>4600.9799999999996</v>
      </c>
    </row>
    <row r="6" spans="1:8" ht="126.95" customHeight="1" x14ac:dyDescent="0.2">
      <c r="A6" s="13">
        <v>3</v>
      </c>
      <c r="B6" s="2" t="s">
        <v>35</v>
      </c>
      <c r="C6" s="3" t="s">
        <v>36</v>
      </c>
      <c r="D6" s="13">
        <v>1</v>
      </c>
      <c r="E6" s="15">
        <v>6750</v>
      </c>
      <c r="F6" s="15">
        <f t="shared" si="0"/>
        <v>6750</v>
      </c>
    </row>
    <row r="7" spans="1:8" ht="45" x14ac:dyDescent="0.2">
      <c r="A7" s="13">
        <v>5</v>
      </c>
      <c r="B7" s="4" t="s">
        <v>12</v>
      </c>
      <c r="C7" s="3" t="s">
        <v>32</v>
      </c>
      <c r="D7" s="13">
        <v>1</v>
      </c>
      <c r="E7" s="15">
        <v>4968.45</v>
      </c>
      <c r="F7" s="15">
        <f t="shared" ref="F7" si="1">E7*D7</f>
        <v>4968.45</v>
      </c>
    </row>
    <row r="8" spans="1:8" ht="112.5" x14ac:dyDescent="0.2">
      <c r="A8" s="13">
        <v>6</v>
      </c>
      <c r="B8" s="4" t="s">
        <v>20</v>
      </c>
      <c r="C8" s="3" t="s">
        <v>22</v>
      </c>
      <c r="D8" s="13">
        <v>16</v>
      </c>
      <c r="E8" s="15">
        <v>756.2</v>
      </c>
      <c r="F8" s="15">
        <f t="shared" si="0"/>
        <v>12099.2</v>
      </c>
    </row>
    <row r="9" spans="1:8" ht="42.95" customHeight="1" x14ac:dyDescent="0.2">
      <c r="A9" s="13">
        <v>7</v>
      </c>
      <c r="B9" s="4" t="s">
        <v>18</v>
      </c>
      <c r="C9" s="3" t="s">
        <v>19</v>
      </c>
      <c r="D9" s="13">
        <v>1</v>
      </c>
      <c r="E9" s="15">
        <v>117.26</v>
      </c>
      <c r="F9" s="15">
        <f t="shared" si="0"/>
        <v>117.26</v>
      </c>
    </row>
    <row r="10" spans="1:8" ht="45" x14ac:dyDescent="0.2">
      <c r="A10" s="13">
        <v>8</v>
      </c>
      <c r="B10" s="4" t="s">
        <v>12</v>
      </c>
      <c r="C10" s="3" t="s">
        <v>32</v>
      </c>
      <c r="D10" s="13">
        <v>2</v>
      </c>
      <c r="E10" s="15">
        <v>4968.45</v>
      </c>
      <c r="F10" s="15">
        <f t="shared" si="0"/>
        <v>9936.9</v>
      </c>
    </row>
    <row r="11" spans="1:8" ht="90" x14ac:dyDescent="0.2">
      <c r="A11" s="13">
        <v>9</v>
      </c>
      <c r="B11" s="4" t="s">
        <v>23</v>
      </c>
      <c r="C11" s="2" t="s">
        <v>25</v>
      </c>
      <c r="D11" s="13">
        <v>2</v>
      </c>
      <c r="E11" s="15">
        <v>613.46</v>
      </c>
      <c r="F11" s="15">
        <f t="shared" si="0"/>
        <v>1226.92</v>
      </c>
    </row>
    <row r="12" spans="1:8" ht="146.25" x14ac:dyDescent="0.2">
      <c r="A12" s="13">
        <v>10</v>
      </c>
      <c r="B12" s="2" t="s">
        <v>9</v>
      </c>
      <c r="C12" s="3" t="s">
        <v>24</v>
      </c>
      <c r="D12" s="13">
        <v>1</v>
      </c>
      <c r="E12" s="15">
        <v>3492.49</v>
      </c>
      <c r="F12" s="15">
        <f t="shared" si="0"/>
        <v>3492.49</v>
      </c>
    </row>
    <row r="13" spans="1:8" ht="33.75" x14ac:dyDescent="0.2">
      <c r="A13" s="13">
        <v>11</v>
      </c>
      <c r="B13" s="4" t="s">
        <v>26</v>
      </c>
      <c r="C13" s="3" t="s">
        <v>27</v>
      </c>
      <c r="D13" s="13">
        <v>1</v>
      </c>
      <c r="E13" s="15">
        <v>701.54</v>
      </c>
      <c r="F13" s="15">
        <f t="shared" si="0"/>
        <v>701.54</v>
      </c>
    </row>
    <row r="14" spans="1:8" ht="112.5" x14ac:dyDescent="0.2">
      <c r="A14" s="13">
        <v>12</v>
      </c>
      <c r="B14" s="4" t="s">
        <v>20</v>
      </c>
      <c r="C14" s="3" t="s">
        <v>22</v>
      </c>
      <c r="D14" s="13">
        <v>6</v>
      </c>
      <c r="E14" s="15">
        <v>756.2</v>
      </c>
      <c r="F14" s="15">
        <f t="shared" si="0"/>
        <v>4537.2000000000007</v>
      </c>
    </row>
    <row r="15" spans="1:8" ht="33.75" x14ac:dyDescent="0.2">
      <c r="A15" s="13">
        <v>13</v>
      </c>
      <c r="B15" s="4" t="s">
        <v>26</v>
      </c>
      <c r="C15" s="3" t="s">
        <v>27</v>
      </c>
      <c r="D15" s="13">
        <v>1</v>
      </c>
      <c r="E15" s="15">
        <v>1132</v>
      </c>
      <c r="F15" s="15">
        <f t="shared" si="0"/>
        <v>1132</v>
      </c>
    </row>
    <row r="16" spans="1:8" ht="56.25" x14ac:dyDescent="0.2">
      <c r="A16" s="13">
        <v>14</v>
      </c>
      <c r="B16" s="4" t="s">
        <v>17</v>
      </c>
      <c r="C16" s="3" t="s">
        <v>33</v>
      </c>
      <c r="D16" s="13">
        <v>3</v>
      </c>
      <c r="E16" s="15">
        <v>6113.38</v>
      </c>
      <c r="F16" s="15">
        <f t="shared" si="0"/>
        <v>18340.14</v>
      </c>
      <c r="G16" s="10"/>
      <c r="H16" s="11"/>
    </row>
    <row r="17" spans="1:6" x14ac:dyDescent="0.2">
      <c r="A17" s="13">
        <v>17</v>
      </c>
      <c r="B17" s="4" t="s">
        <v>7</v>
      </c>
      <c r="C17" s="3" t="s">
        <v>30</v>
      </c>
      <c r="D17" s="13">
        <v>1</v>
      </c>
      <c r="E17" s="15">
        <v>1500</v>
      </c>
      <c r="F17" s="15">
        <f t="shared" si="0"/>
        <v>1500</v>
      </c>
    </row>
    <row r="18" spans="1:6" x14ac:dyDescent="0.2">
      <c r="A18" s="13">
        <v>18</v>
      </c>
      <c r="B18" s="4" t="s">
        <v>8</v>
      </c>
      <c r="C18" s="3" t="s">
        <v>28</v>
      </c>
      <c r="D18" s="13">
        <v>1</v>
      </c>
      <c r="E18" s="15">
        <v>6000</v>
      </c>
      <c r="F18" s="15">
        <f t="shared" si="0"/>
        <v>6000</v>
      </c>
    </row>
    <row r="19" spans="1:6" ht="12" thickBot="1" x14ac:dyDescent="0.25">
      <c r="A19" s="13">
        <v>19</v>
      </c>
      <c r="B19" s="4" t="s">
        <v>37</v>
      </c>
      <c r="C19" s="3" t="s">
        <v>29</v>
      </c>
      <c r="D19" s="13">
        <v>1</v>
      </c>
      <c r="E19" s="20">
        <v>17000</v>
      </c>
      <c r="F19" s="15">
        <f t="shared" si="0"/>
        <v>17000</v>
      </c>
    </row>
    <row r="20" spans="1:6" ht="12" thickBot="1" x14ac:dyDescent="0.25">
      <c r="A20" s="13"/>
      <c r="B20" s="4"/>
      <c r="C20" s="3"/>
      <c r="D20" s="22"/>
      <c r="E20" s="21" t="s">
        <v>39</v>
      </c>
      <c r="F20" s="21">
        <f>SUM(F4:F19)</f>
        <v>99813.08</v>
      </c>
    </row>
    <row r="21" spans="1:6" ht="26.25" x14ac:dyDescent="0.2">
      <c r="A21" s="23" t="s">
        <v>11</v>
      </c>
      <c r="B21" s="23"/>
      <c r="C21" s="23"/>
      <c r="D21" s="23"/>
      <c r="E21" s="24"/>
      <c r="F21" s="24"/>
    </row>
    <row r="22" spans="1:6" x14ac:dyDescent="0.2">
      <c r="A22" s="13"/>
      <c r="B22" s="5"/>
      <c r="C22" s="6"/>
      <c r="D22" s="13"/>
      <c r="E22" s="15"/>
      <c r="F22" s="15"/>
    </row>
    <row r="23" spans="1:6" ht="56.25" x14ac:dyDescent="0.2">
      <c r="A23" s="13">
        <v>1</v>
      </c>
      <c r="B23" s="2" t="s">
        <v>13</v>
      </c>
      <c r="C23" s="3" t="s">
        <v>15</v>
      </c>
      <c r="D23" s="13">
        <v>1</v>
      </c>
      <c r="E23" s="15">
        <v>7410.16</v>
      </c>
      <c r="F23" s="15">
        <f>E23*D23</f>
        <v>7410.16</v>
      </c>
    </row>
    <row r="24" spans="1:6" ht="45" x14ac:dyDescent="0.2">
      <c r="A24" s="13">
        <v>2</v>
      </c>
      <c r="B24" s="2" t="s">
        <v>14</v>
      </c>
      <c r="C24" s="3" t="s">
        <v>21</v>
      </c>
      <c r="D24" s="13">
        <v>1</v>
      </c>
      <c r="E24" s="15">
        <v>4600.9799999999996</v>
      </c>
      <c r="F24" s="15">
        <f t="shared" ref="F24:F36" si="2">E24*D24</f>
        <v>4600.9799999999996</v>
      </c>
    </row>
    <row r="25" spans="1:6" ht="146.25" x14ac:dyDescent="0.2">
      <c r="A25" s="13">
        <v>3</v>
      </c>
      <c r="B25" s="2" t="s">
        <v>35</v>
      </c>
      <c r="C25" s="3" t="s">
        <v>36</v>
      </c>
      <c r="D25" s="13">
        <v>1</v>
      </c>
      <c r="E25" s="15">
        <v>6750</v>
      </c>
      <c r="F25" s="15">
        <f t="shared" si="2"/>
        <v>6750</v>
      </c>
    </row>
    <row r="26" spans="1:6" ht="45" x14ac:dyDescent="0.2">
      <c r="A26" s="13">
        <v>3</v>
      </c>
      <c r="B26" s="2" t="s">
        <v>16</v>
      </c>
      <c r="C26" s="3" t="s">
        <v>31</v>
      </c>
      <c r="D26" s="13">
        <v>1</v>
      </c>
      <c r="E26" s="15">
        <v>4788.97</v>
      </c>
      <c r="F26" s="15">
        <f t="shared" si="2"/>
        <v>4788.97</v>
      </c>
    </row>
    <row r="27" spans="1:6" ht="56.25" x14ac:dyDescent="0.2">
      <c r="A27" s="13">
        <v>4</v>
      </c>
      <c r="B27" s="4" t="s">
        <v>17</v>
      </c>
      <c r="C27" s="3" t="s">
        <v>33</v>
      </c>
      <c r="D27" s="13">
        <v>2</v>
      </c>
      <c r="E27" s="15">
        <v>6113.38</v>
      </c>
      <c r="F27" s="15">
        <f t="shared" si="2"/>
        <v>12226.76</v>
      </c>
    </row>
    <row r="28" spans="1:6" ht="59.1" customHeight="1" x14ac:dyDescent="0.2">
      <c r="A28" s="13">
        <v>5</v>
      </c>
      <c r="B28" s="4" t="s">
        <v>10</v>
      </c>
      <c r="C28" s="3" t="s">
        <v>34</v>
      </c>
      <c r="D28" s="13">
        <v>1</v>
      </c>
      <c r="E28" s="15">
        <v>9854.9</v>
      </c>
      <c r="F28" s="15">
        <f t="shared" si="2"/>
        <v>9854.9</v>
      </c>
    </row>
    <row r="29" spans="1:6" ht="112.5" x14ac:dyDescent="0.2">
      <c r="A29" s="13">
        <v>6</v>
      </c>
      <c r="B29" s="4" t="s">
        <v>20</v>
      </c>
      <c r="C29" s="3" t="s">
        <v>22</v>
      </c>
      <c r="D29" s="13">
        <v>8</v>
      </c>
      <c r="E29" s="15">
        <v>756.2</v>
      </c>
      <c r="F29" s="15">
        <f t="shared" si="2"/>
        <v>6049.6</v>
      </c>
    </row>
    <row r="30" spans="1:6" ht="33.75" x14ac:dyDescent="0.2">
      <c r="A30" s="13">
        <v>7</v>
      </c>
      <c r="B30" s="4" t="s">
        <v>18</v>
      </c>
      <c r="C30" s="3" t="s">
        <v>19</v>
      </c>
      <c r="D30" s="13">
        <v>1</v>
      </c>
      <c r="E30" s="15">
        <v>117.26</v>
      </c>
      <c r="F30" s="15">
        <f t="shared" si="2"/>
        <v>117.26</v>
      </c>
    </row>
    <row r="31" spans="1:6" ht="45" x14ac:dyDescent="0.2">
      <c r="A31" s="13">
        <v>8</v>
      </c>
      <c r="B31" s="4" t="s">
        <v>12</v>
      </c>
      <c r="C31" s="3" t="s">
        <v>32</v>
      </c>
      <c r="D31" s="13">
        <v>1</v>
      </c>
      <c r="E31" s="15">
        <v>4968.45</v>
      </c>
      <c r="F31" s="15">
        <f t="shared" si="2"/>
        <v>4968.45</v>
      </c>
    </row>
    <row r="32" spans="1:6" ht="90" x14ac:dyDescent="0.2">
      <c r="A32" s="13">
        <v>9</v>
      </c>
      <c r="B32" s="4" t="s">
        <v>23</v>
      </c>
      <c r="C32" s="2" t="s">
        <v>25</v>
      </c>
      <c r="D32" s="13">
        <v>4</v>
      </c>
      <c r="E32" s="15">
        <v>613.46</v>
      </c>
      <c r="F32" s="15">
        <f t="shared" si="2"/>
        <v>2453.84</v>
      </c>
    </row>
    <row r="33" spans="1:8" ht="146.25" x14ac:dyDescent="0.2">
      <c r="A33" s="13">
        <v>10</v>
      </c>
      <c r="B33" s="2" t="s">
        <v>9</v>
      </c>
      <c r="C33" s="3" t="s">
        <v>24</v>
      </c>
      <c r="D33" s="13">
        <v>1</v>
      </c>
      <c r="E33" s="15">
        <v>3492.49</v>
      </c>
      <c r="F33" s="15">
        <f t="shared" si="2"/>
        <v>3492.49</v>
      </c>
    </row>
    <row r="34" spans="1:8" ht="33.75" x14ac:dyDescent="0.2">
      <c r="A34" s="13">
        <v>11</v>
      </c>
      <c r="B34" s="4" t="s">
        <v>26</v>
      </c>
      <c r="C34" s="3" t="s">
        <v>27</v>
      </c>
      <c r="D34" s="13">
        <v>1</v>
      </c>
      <c r="E34" s="15">
        <v>701.54</v>
      </c>
      <c r="F34" s="15">
        <f t="shared" si="2"/>
        <v>701.54</v>
      </c>
      <c r="G34" s="10"/>
      <c r="H34" s="12"/>
    </row>
    <row r="35" spans="1:8" x14ac:dyDescent="0.2">
      <c r="A35" s="13">
        <v>12</v>
      </c>
      <c r="B35" s="5" t="s">
        <v>7</v>
      </c>
      <c r="C35" s="6" t="s">
        <v>30</v>
      </c>
      <c r="D35" s="13">
        <v>1</v>
      </c>
      <c r="E35" s="15">
        <v>1500</v>
      </c>
      <c r="F35" s="15">
        <f t="shared" si="2"/>
        <v>1500</v>
      </c>
    </row>
    <row r="36" spans="1:8" ht="12" thickBot="1" x14ac:dyDescent="0.25">
      <c r="A36" s="13">
        <v>13</v>
      </c>
      <c r="B36" s="5" t="s">
        <v>8</v>
      </c>
      <c r="C36" s="6" t="s">
        <v>28</v>
      </c>
      <c r="D36" s="13">
        <v>1</v>
      </c>
      <c r="E36" s="15">
        <v>6000</v>
      </c>
      <c r="F36" s="20">
        <f t="shared" si="2"/>
        <v>6000</v>
      </c>
    </row>
    <row r="37" spans="1:8" ht="12" thickBot="1" x14ac:dyDescent="0.25">
      <c r="E37" s="21" t="s">
        <v>38</v>
      </c>
      <c r="F37" s="21">
        <f>SUM(F23:F36)</f>
        <v>70914.95</v>
      </c>
    </row>
    <row r="38" spans="1:8" ht="26.25" x14ac:dyDescent="0.2">
      <c r="A38" s="23" t="s">
        <v>40</v>
      </c>
      <c r="B38" s="23"/>
      <c r="C38" s="23"/>
      <c r="D38" s="23"/>
      <c r="E38" s="24"/>
      <c r="F38" s="24"/>
    </row>
    <row r="39" spans="1:8" x14ac:dyDescent="0.2">
      <c r="A39" s="13"/>
      <c r="B39" s="5"/>
      <c r="C39" s="6"/>
      <c r="D39" s="13"/>
      <c r="E39" s="15"/>
      <c r="F39" s="15"/>
    </row>
    <row r="40" spans="1:8" ht="68.25" thickBot="1" x14ac:dyDescent="0.25">
      <c r="A40" s="13">
        <v>1</v>
      </c>
      <c r="B40" s="2" t="s">
        <v>40</v>
      </c>
      <c r="C40" s="6" t="s">
        <v>41</v>
      </c>
      <c r="D40" s="13">
        <v>1</v>
      </c>
      <c r="E40" s="15">
        <v>18000</v>
      </c>
      <c r="F40" s="15">
        <f>E40*D40</f>
        <v>18000</v>
      </c>
    </row>
    <row r="41" spans="1:8" ht="12" thickBot="1" x14ac:dyDescent="0.25">
      <c r="E41" s="21" t="s">
        <v>42</v>
      </c>
      <c r="F41" s="21">
        <v>18000</v>
      </c>
    </row>
    <row r="42" spans="1:8" ht="12" thickBot="1" x14ac:dyDescent="0.25"/>
    <row r="43" spans="1:8" ht="23.25" thickBot="1" x14ac:dyDescent="0.25">
      <c r="E43" s="21" t="s">
        <v>43</v>
      </c>
      <c r="F43" s="21">
        <f>F41+F37+F20</f>
        <v>188728.03</v>
      </c>
    </row>
  </sheetData>
  <mergeCells count="3">
    <mergeCell ref="A2:F2"/>
    <mergeCell ref="A21:F21"/>
    <mergeCell ref="A38:F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Refael Kortz</dc:creator>
  <cp:keywords/>
  <dc:description/>
  <cp:lastModifiedBy>Ilan amoyal</cp:lastModifiedBy>
  <cp:revision/>
  <dcterms:created xsi:type="dcterms:W3CDTF">2015-06-05T18:19:34Z</dcterms:created>
  <dcterms:modified xsi:type="dcterms:W3CDTF">2026-07-14T07:04:42Z</dcterms:modified>
  <cp:category/>
  <cp:contentStatus/>
</cp:coreProperties>
</file>